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19425" windowHeight="10305" activeTab="0"/>
  </bookViews>
  <sheets>
    <sheet name="EAA" sheetId="1" r:id="rId1"/>
  </sheets>
  <definedNames>
    <definedName name="_xlnm.Print_Area" localSheetId="0">'EAA'!$A$1:$F$37</definedName>
  </definedNames>
  <calcPr calcId="162913"/>
  <extLst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<sst xmlns="http://schemas.openxmlformats.org/spreadsheetml/2006/main" count="27" uniqueCount="27">
  <si>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</si>
  <si>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</si>
  <si>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</si>
  <si>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</si>
  <si>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</si>
  <si>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</si>
  <si>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</si>
  <si>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</si>
  <si>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</si>
  <si>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</si>
  <si>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</si>
  <si>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</si>
  <si>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</si>
  <si>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</si>
  <si>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</si>
  <si>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</si>
  <si>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</si>
  <si>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</si>
  <si>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</si>
  <si>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</si>
  <si>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</si>
  <si>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</si>
  <si>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</si>
  <si>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</si>
  <si>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</si>
  <si>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</si>
  <si>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León
Estado Analítico del Activo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</si>
</sst>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27" applyAlignment="1" applyProtection="1">
      <alignment horizontal="left" vertical="top" indent="1"/>
      <protection locked="0"/>
    </xf>
    <xf numFmtId="0" fontId="2" fillId="2" borderId="1" xfId="27" applyFont="1" applyFill="1" applyBorder="1" applyAlignment="1">
      <alignment horizontal="center" vertical="center" wrapText="1"/>
      <protection/>
    </xf>
    <xf numFmtId="4" fontId="2" fillId="2" borderId="1" xfId="27" applyNumberFormat="1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horizontal="left" vertical="top" indent="1"/>
      <protection/>
    </xf>
    <xf numFmtId="0" fontId="2" fillId="0" borderId="1" xfId="27" applyFont="1" applyFill="1" applyBorder="1" applyAlignment="1">
      <alignment horizontal="left" vertical="top" indent="2"/>
      <protection/>
    </xf>
    <xf numFmtId="0" fontId="3" fillId="0" borderId="1" xfId="27" applyFont="1" applyFill="1" applyBorder="1" applyAlignment="1">
      <alignment horizontal="left" vertical="top" indent="2"/>
      <protection/>
    </xf>
    <xf numFmtId="165" fontId="2" fillId="0" borderId="1" xfId="35" applyNumberFormat="1" applyFont="1" applyFill="1" applyBorder="1" applyAlignment="1" applyProtection="1">
      <alignment vertical="top" wrapText="1"/>
      <protection locked="0"/>
    </xf>
    <xf numFmtId="165" fontId="3" fillId="0" borderId="1" xfId="35" applyNumberFormat="1" applyFont="1" applyFill="1" applyBorder="1" applyAlignment="1" applyProtection="1">
      <alignment vertical="top" wrapText="1"/>
      <protection locked="0"/>
    </xf>
    <xf numFmtId="165" fontId="3" fillId="0" borderId="1" xfId="35" applyNumberFormat="1" applyFont="1" applyFill="1" applyBorder="1" applyAlignment="1" applyProtection="1">
      <alignment wrapText="1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4" xfId="27" applyFont="1" applyFill="1" applyBorder="1" applyAlignment="1" applyProtection="1">
      <alignment horizontal="center" vertical="center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31</xdr:row>
      <xdr:rowOff>0</xdr:rowOff>
    </xdr:from>
    <xdr:to>
      <xdr:col>5</xdr:col>
      <xdr:colOff>523875</xdr:colOff>
      <xdr:row>36</xdr:row>
      <xdr:rowOff>114300</xdr:rowOff>
    </xdr:to>
    <xdr:sp macro="" textlink="">
      <xdr:nvSpPr>
        <xdr:cNvPr id="2" name="CuadroTexto 1"/>
        <xdr:cNvSpPr txBox="1"/>
      </xdr:nvSpPr>
      <xdr:spPr>
        <a:xfrm>
          <a:off x="1885950" y="5019675"/>
          <a:ext cx="71628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view="pageBreakPreview" zoomScaleSheetLayoutView="100" workbookViewId="0" topLeftCell="A1">
      <selection activeCell="A1" sqref="A1:F1"/>
    </sheetView>
  </sheetViews>
  <sheetFormatPr defaultColWidth="12" defaultRowHeight="11.25"/>
  <cols>
    <col min="1" max="1" width="65.83203125" style="1" customWidth="1"/>
    <col min="2" max="6" width="20.83203125" style="1" customWidth="1"/>
    <col min="7" max="16384" width="12" style="1" customWidth="1"/>
  </cols>
  <sheetData>
    <row r="1" spans="1:6" ht="45" customHeight="1">
      <c r="A1" s="11" t="s">
        <v>26</v>
      </c>
      <c r="B1" s="12"/>
      <c r="C1" s="12"/>
      <c r="D1" s="12"/>
      <c r="E1" s="12"/>
      <c r="F1" s="13"/>
    </row>
    <row r="2" spans="1:6" ht="22.5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ht="11.25">
      <c r="A3" s="5" t="s">
        <v>0</v>
      </c>
      <c r="B3" s="8">
        <f>+B4+B12</f>
        <v>18176836526.480007</v>
      </c>
      <c r="C3" s="8">
        <f aca="true" t="shared" si="0" ref="C3:F3">+C4+C12</f>
        <v>27764189250.970005</v>
      </c>
      <c r="D3" s="8">
        <f t="shared" si="0"/>
        <v>26394849776.26</v>
      </c>
      <c r="E3" s="8">
        <f t="shared" si="0"/>
        <v>19546176001.190002</v>
      </c>
      <c r="F3" s="8">
        <f t="shared" si="0"/>
        <v>1369339474.7099993</v>
      </c>
    </row>
    <row r="4" spans="1:6" ht="11.25">
      <c r="A4" s="6" t="s">
        <v>4</v>
      </c>
      <c r="B4" s="8">
        <f>+SUM(B5:B11)</f>
        <v>1157601313.23</v>
      </c>
      <c r="C4" s="8">
        <f aca="true" t="shared" si="1" ref="C4:E4">+SUM(C5:C11)</f>
        <v>27238468354.220005</v>
      </c>
      <c r="D4" s="8">
        <f t="shared" si="1"/>
        <v>25990885520.3</v>
      </c>
      <c r="E4" s="8">
        <f t="shared" si="1"/>
        <v>2405184147.1500006</v>
      </c>
      <c r="F4" s="8">
        <f>+SUM(F5:F11)</f>
        <v>1247582833.9199994</v>
      </c>
    </row>
    <row r="5" spans="1:6" ht="11.25">
      <c r="A5" s="7" t="s">
        <v>5</v>
      </c>
      <c r="B5" s="9">
        <v>965120074.57</v>
      </c>
      <c r="C5" s="9">
        <v>24690719289.24</v>
      </c>
      <c r="D5" s="9">
        <v>23436457912.619995</v>
      </c>
      <c r="E5" s="9">
        <v>2219381451.19</v>
      </c>
      <c r="F5" s="9">
        <v>1254261376.6199994</v>
      </c>
    </row>
    <row r="6" spans="1:6" ht="11.25">
      <c r="A6" s="7" t="s">
        <v>6</v>
      </c>
      <c r="B6" s="9">
        <v>18901890.419999994</v>
      </c>
      <c r="C6" s="9">
        <v>2495548225.310001</v>
      </c>
      <c r="D6" s="9">
        <v>2472894366.830001</v>
      </c>
      <c r="E6" s="9">
        <v>41555748.900000006</v>
      </c>
      <c r="F6" s="9">
        <v>22653858.48</v>
      </c>
    </row>
    <row r="7" spans="1:6" ht="11.25">
      <c r="A7" s="7" t="s">
        <v>7</v>
      </c>
      <c r="B7" s="9">
        <v>145431260.27</v>
      </c>
      <c r="C7" s="9">
        <v>20916302.56</v>
      </c>
      <c r="D7" s="9">
        <v>49003856.239999995</v>
      </c>
      <c r="E7" s="9">
        <v>117343706.59</v>
      </c>
      <c r="F7" s="9">
        <v>-28087553.679999996</v>
      </c>
    </row>
    <row r="8" spans="1:6" ht="11.25">
      <c r="A8" s="7" t="s">
        <v>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ht="11.25">
      <c r="A9" s="7" t="s">
        <v>2</v>
      </c>
      <c r="B9" s="9">
        <v>31453153.01</v>
      </c>
      <c r="C9" s="9">
        <v>31284537.110000003</v>
      </c>
      <c r="D9" s="9">
        <v>32529384.61</v>
      </c>
      <c r="E9" s="9">
        <v>30208305.51</v>
      </c>
      <c r="F9" s="9">
        <v>-1244847.500000001</v>
      </c>
    </row>
    <row r="10" spans="1:6" ht="11.25">
      <c r="A10" s="7" t="s">
        <v>8</v>
      </c>
      <c r="B10" s="9">
        <v>-4034540.68</v>
      </c>
      <c r="C10" s="9">
        <v>0</v>
      </c>
      <c r="D10" s="9">
        <v>0</v>
      </c>
      <c r="E10" s="9">
        <v>-4034540.68</v>
      </c>
      <c r="F10" s="9">
        <v>0</v>
      </c>
    </row>
    <row r="11" spans="1:6" ht="11.25">
      <c r="A11" s="7" t="s">
        <v>9</v>
      </c>
      <c r="B11" s="9">
        <v>729475.64</v>
      </c>
      <c r="C11" s="9">
        <v>0</v>
      </c>
      <c r="D11" s="9">
        <v>0</v>
      </c>
      <c r="E11" s="9">
        <v>729475.64</v>
      </c>
      <c r="F11" s="9">
        <v>0</v>
      </c>
    </row>
    <row r="12" spans="1:6" ht="11.25">
      <c r="A12" s="6" t="s">
        <v>10</v>
      </c>
      <c r="B12" s="8">
        <f>+SUM(B13:B21)</f>
        <v>17019235213.250006</v>
      </c>
      <c r="C12" s="8">
        <f aca="true" t="shared" si="2" ref="C12:E12">+SUM(C13:C21)</f>
        <v>525720896.75</v>
      </c>
      <c r="D12" s="8">
        <f t="shared" si="2"/>
        <v>403964255.9599999</v>
      </c>
      <c r="E12" s="8">
        <f t="shared" si="2"/>
        <v>17140991854.040003</v>
      </c>
      <c r="F12" s="8">
        <f>+SUM(F13:F21)</f>
        <v>121756640.78999999</v>
      </c>
    </row>
    <row r="13" spans="1:6" ht="11.25">
      <c r="A13" s="7" t="s">
        <v>11</v>
      </c>
      <c r="B13" s="9">
        <v>160452880.56</v>
      </c>
      <c r="C13" s="9">
        <v>2138653.46</v>
      </c>
      <c r="D13" s="9">
        <v>2292008.64</v>
      </c>
      <c r="E13" s="9">
        <v>160299525.38</v>
      </c>
      <c r="F13" s="9">
        <v>-153355.17999999993</v>
      </c>
    </row>
    <row r="14" spans="1:6" ht="11.25">
      <c r="A14" s="7" t="s">
        <v>12</v>
      </c>
      <c r="B14" s="10">
        <v>349550.93</v>
      </c>
      <c r="C14" s="10">
        <v>0</v>
      </c>
      <c r="D14" s="10">
        <v>1000</v>
      </c>
      <c r="E14" s="10">
        <v>348550.93</v>
      </c>
      <c r="F14" s="10">
        <v>-1000</v>
      </c>
    </row>
    <row r="15" spans="1:6" ht="11.25">
      <c r="A15" s="7" t="s">
        <v>13</v>
      </c>
      <c r="B15" s="10">
        <v>16481490796.210003</v>
      </c>
      <c r="C15" s="10">
        <v>304725432.89000005</v>
      </c>
      <c r="D15" s="10">
        <v>132885501.15</v>
      </c>
      <c r="E15" s="10">
        <v>16653330727.95</v>
      </c>
      <c r="F15" s="10">
        <v>171839931.74</v>
      </c>
    </row>
    <row r="16" spans="1:6" ht="11.25">
      <c r="A16" s="7" t="s">
        <v>14</v>
      </c>
      <c r="B16" s="9">
        <v>1285303735.0800002</v>
      </c>
      <c r="C16" s="9">
        <v>129723124.71</v>
      </c>
      <c r="D16" s="9">
        <v>126763926.30999999</v>
      </c>
      <c r="E16" s="9">
        <v>1288262933.48</v>
      </c>
      <c r="F16" s="9">
        <v>2959198.400000006</v>
      </c>
    </row>
    <row r="17" spans="1:6" ht="11.25">
      <c r="A17" s="7" t="s">
        <v>15</v>
      </c>
      <c r="B17" s="9">
        <v>294966542.83000004</v>
      </c>
      <c r="C17" s="9">
        <v>981751.36</v>
      </c>
      <c r="D17" s="9">
        <v>978971.47</v>
      </c>
      <c r="E17" s="9">
        <v>294969322.72</v>
      </c>
      <c r="F17" s="9">
        <v>2779.890000000014</v>
      </c>
    </row>
    <row r="18" spans="1:6" ht="11.25">
      <c r="A18" s="7" t="s">
        <v>16</v>
      </c>
      <c r="B18" s="9">
        <v>-1197899968.39</v>
      </c>
      <c r="C18" s="9">
        <v>88151934.33000001</v>
      </c>
      <c r="D18" s="9">
        <v>141042848.39</v>
      </c>
      <c r="E18" s="9">
        <v>-1250790882.45</v>
      </c>
      <c r="F18" s="9">
        <v>-52890914.059999995</v>
      </c>
    </row>
    <row r="19" spans="1:6" ht="11.25">
      <c r="A19" s="7" t="s">
        <v>17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ht="11.25">
      <c r="A20" s="7" t="s">
        <v>18</v>
      </c>
      <c r="B20" s="9">
        <v>-33367558.89</v>
      </c>
      <c r="C20" s="9">
        <v>0</v>
      </c>
      <c r="D20" s="9">
        <v>0</v>
      </c>
      <c r="E20" s="9">
        <v>-33367558.89</v>
      </c>
      <c r="F20" s="9">
        <v>0</v>
      </c>
    </row>
    <row r="21" spans="1:6" ht="11.25">
      <c r="A21" s="7" t="s">
        <v>19</v>
      </c>
      <c r="B21" s="9">
        <v>27939234.92</v>
      </c>
      <c r="C21" s="9">
        <v>0</v>
      </c>
      <c r="D21" s="9">
        <v>0</v>
      </c>
      <c r="E21" s="9">
        <v>27939234.92</v>
      </c>
      <c r="F21" s="9">
        <v>0</v>
      </c>
    </row>
    <row r="23" ht="12.75">
      <c r="A23" s="2" t="s">
        <v>24</v>
      </c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2018-03-08T18:40:55Z</cp:lastPrinted>
  <dcterms:created xsi:type="dcterms:W3CDTF">2014-02-09T04:04:15Z</dcterms:created>
  <dcterms:modified xsi:type="dcterms:W3CDTF">2022-05-02T16:04:02Z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